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ko\Downloads\"/>
    </mc:Choice>
  </mc:AlternateContent>
  <xr:revisionPtr revIDLastSave="0" documentId="13_ncr:1_{2E406F2D-B061-463B-AF50-1AE92871E9AC}" xr6:coauthVersionLast="47" xr6:coauthVersionMax="47" xr10:uidLastSave="{00000000-0000-0000-0000-000000000000}"/>
  <bookViews>
    <workbookView xWindow="-108" yWindow="-108" windowWidth="23256" windowHeight="12576" xr2:uid="{2D1C2225-9A33-4540-BFA1-44F829DB9F8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G80" i="1"/>
  <c r="H80" i="1"/>
  <c r="I80" i="1"/>
  <c r="J80" i="1"/>
  <c r="L80" i="1"/>
  <c r="L194" i="1"/>
  <c r="L184" i="1"/>
  <c r="L195" i="1" s="1"/>
  <c r="L175" i="1"/>
  <c r="L165" i="1"/>
  <c r="L156" i="1"/>
  <c r="L146" i="1"/>
  <c r="L137" i="1"/>
  <c r="L127" i="1"/>
  <c r="L118" i="1"/>
  <c r="L108" i="1"/>
  <c r="L119" i="1" s="1"/>
  <c r="L99" i="1"/>
  <c r="L89" i="1"/>
  <c r="L100" i="1" s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J43" i="1"/>
  <c r="H62" i="1"/>
  <c r="F43" i="1"/>
  <c r="I119" i="1"/>
  <c r="I100" i="1"/>
  <c r="J138" i="1"/>
  <c r="H157" i="1"/>
  <c r="J176" i="1"/>
  <c r="H195" i="1"/>
  <c r="L157" i="1"/>
  <c r="G43" i="1"/>
  <c r="I62" i="1"/>
  <c r="F100" i="1"/>
  <c r="H119" i="1"/>
  <c r="G138" i="1"/>
  <c r="I157" i="1"/>
  <c r="G176" i="1"/>
  <c r="I195" i="1"/>
  <c r="L24" i="1"/>
  <c r="L62" i="1"/>
  <c r="L138" i="1"/>
  <c r="L81" i="1"/>
  <c r="H81" i="1"/>
  <c r="I81" i="1"/>
  <c r="F62" i="1"/>
  <c r="J100" i="1"/>
  <c r="J157" i="1"/>
  <c r="I43" i="1"/>
  <c r="G100" i="1"/>
  <c r="J119" i="1"/>
  <c r="I138" i="1"/>
  <c r="G157" i="1"/>
  <c r="I176" i="1"/>
  <c r="G195" i="1"/>
  <c r="H43" i="1"/>
  <c r="J62" i="1"/>
  <c r="H138" i="1"/>
  <c r="H176" i="1"/>
  <c r="J195" i="1"/>
  <c r="G81" i="1"/>
  <c r="H100" i="1"/>
  <c r="G119" i="1"/>
  <c r="L43" i="1"/>
  <c r="G62" i="1"/>
  <c r="F119" i="1"/>
  <c r="F138" i="1"/>
  <c r="F157" i="1"/>
  <c r="F176" i="1"/>
  <c r="F195" i="1"/>
  <c r="I24" i="1"/>
  <c r="F24" i="1"/>
  <c r="J24" i="1"/>
  <c r="H24" i="1"/>
  <c r="G24" i="1"/>
  <c r="L196" i="1" l="1"/>
  <c r="F196" i="1"/>
  <c r="G196" i="1"/>
  <c r="I196" i="1"/>
  <c r="H196" i="1"/>
  <c r="J196" i="1"/>
</calcChain>
</file>

<file path=xl/sharedStrings.xml><?xml version="1.0" encoding="utf-8"?>
<sst xmlns="http://schemas.openxmlformats.org/spreadsheetml/2006/main" count="276" uniqueCount="103">
  <si>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</si>
  <si>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</si>
  <si>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</si>
  <si>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</si>
  <si>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</si>
  <si>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</si>
  <si>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</si>
  <si>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</si>
  <si>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</si>
  <si>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</si>
  <si>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</si>
  <si>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</si>
  <si>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</si>
  <si>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</si>
  <si>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</si>
  <si>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</si>
  <si>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</si>
  <si>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</si>
  <si>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</si>
  <si>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</si>
  <si>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</si>
  <si>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</si>
  <si>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</si>
  <si>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</si>
  <si>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</si>
  <si>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</si>
  <si>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</si>
  <si>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</si>
  <si>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</si>
  <si>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</si>
  <si>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</si>
  <si>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</si>
  <si>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</si>
  <si>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</si>
  <si>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</si>
  <si>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</si>
  <si>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Котлеты из говядины</t>
  </si>
  <si>
    <t>Каша гречневая рассыпчатая</t>
  </si>
  <si>
    <t xml:space="preserve">Компот из вишни </t>
  </si>
  <si>
    <t>хлеб пшеничный</t>
  </si>
  <si>
    <t>54-4м</t>
  </si>
  <si>
    <t>54-4г</t>
  </si>
  <si>
    <t>54-1хн</t>
  </si>
  <si>
    <t>Пром.</t>
  </si>
  <si>
    <t>кисмол</t>
  </si>
  <si>
    <t xml:space="preserve">Каша вязкая молочная кукурузная </t>
  </si>
  <si>
    <t>Чай с молоком и сахаром</t>
  </si>
  <si>
    <t>Хлеб в ассортименте</t>
  </si>
  <si>
    <t>Сыр твердых сортов в нарезке</t>
  </si>
  <si>
    <t>Апельсин</t>
  </si>
  <si>
    <t>54-5к</t>
  </si>
  <si>
    <t>54-4гн-2020</t>
  </si>
  <si>
    <t>54-1з</t>
  </si>
  <si>
    <t>Рис отварной</t>
  </si>
  <si>
    <t>Компот из смородины</t>
  </si>
  <si>
    <t>Хлеб пшеничный</t>
  </si>
  <si>
    <t>Рыба, запеченная в сметанном соусе (минтай)</t>
  </si>
  <si>
    <t>Горошек зеленый</t>
  </si>
  <si>
    <t>54-6г</t>
  </si>
  <si>
    <t>54-2хн</t>
  </si>
  <si>
    <t>54-8р</t>
  </si>
  <si>
    <t>54-20з</t>
  </si>
  <si>
    <t>фрукт</t>
  </si>
  <si>
    <t>Каша вязкая молочная пшенная</t>
  </si>
  <si>
    <t>Какао с молоком</t>
  </si>
  <si>
    <t>Груша</t>
  </si>
  <si>
    <t>54-6к</t>
  </si>
  <si>
    <t>54-21гн</t>
  </si>
  <si>
    <t>Гороховое пюре</t>
  </si>
  <si>
    <t>Компот сухофрукты</t>
  </si>
  <si>
    <t xml:space="preserve">Котлета куриная </t>
  </si>
  <si>
    <t>ттк</t>
  </si>
  <si>
    <t>54-7хн</t>
  </si>
  <si>
    <t>54-5м</t>
  </si>
  <si>
    <t xml:space="preserve">2 блюдо </t>
  </si>
  <si>
    <t>Макароны отварные</t>
  </si>
  <si>
    <t>Напиток из облепихи</t>
  </si>
  <si>
    <t>Гуляш из говядины</t>
  </si>
  <si>
    <t xml:space="preserve">Кукуруза сахарная </t>
  </si>
  <si>
    <t>54-1г</t>
  </si>
  <si>
    <t>54-15хн</t>
  </si>
  <si>
    <t>54-2м</t>
  </si>
  <si>
    <t>Картофельное пюре</t>
  </si>
  <si>
    <t>Компот из вишни</t>
  </si>
  <si>
    <t xml:space="preserve">54-11г </t>
  </si>
  <si>
    <t>Плов из отварной говядины</t>
  </si>
  <si>
    <t xml:space="preserve">54-11м </t>
  </si>
  <si>
    <t>кисмол.</t>
  </si>
  <si>
    <t>Запеканка из творога</t>
  </si>
  <si>
    <t>Йогурт 2.0%</t>
  </si>
  <si>
    <t>54-1к</t>
  </si>
  <si>
    <t>МБОУ "Мочищенская школа № 45"</t>
  </si>
  <si>
    <t>Директор</t>
  </si>
  <si>
    <t xml:space="preserve">Огурец в нарезке </t>
  </si>
  <si>
    <t>гарнир.</t>
  </si>
  <si>
    <t>54-2з</t>
  </si>
  <si>
    <t>Фролова</t>
  </si>
  <si>
    <t>Каша вязкая Геркулес</t>
  </si>
  <si>
    <t>Чай с лимоном и сахаром</t>
  </si>
  <si>
    <t>Яблоко</t>
  </si>
  <si>
    <t>кисломол</t>
  </si>
  <si>
    <t>54-29к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</si>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</sst>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2" fillId="3" borderId="5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1" fillId="0" borderId="0" xfId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2" fillId="0" borderId="2" xfId="0" applyFont="1" applyBorder="1" applyProtection="1">
      <protection locked="0"/>
    </xf>
    <xf numFmtId="164" fontId="12" fillId="0" borderId="2" xfId="0" applyNumberFormat="1" applyFont="1" applyBorder="1" applyProtection="1">
      <protection locked="0"/>
    </xf>
    <xf numFmtId="0" fontId="13" fillId="0" borderId="2" xfId="0" applyFont="1" applyBorder="1" applyProtection="1">
      <protection locked="0"/>
    </xf>
    <xf numFmtId="164" fontId="13" fillId="0" borderId="2" xfId="0" applyNumberFormat="1" applyFont="1" applyBorder="1" applyProtection="1">
      <protection locked="0"/>
    </xf>
    <xf numFmtId="0" fontId="13" fillId="0" borderId="4" xfId="0" applyFont="1" applyBorder="1" applyProtection="1">
      <protection locked="0"/>
    </xf>
  </cellXfs>
  <cellStyles count="2">
    <cellStyle name="Обычный" xfId="0" builtinId="0"/>
    <cellStyle name="Обычный 2" xfId="1" xr:uid="{1F3EBBE7-C588-4667-9BAB-9AB516576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8" sqref="E17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91</v>
      </c>
      <c r="D1" s="63"/>
      <c r="E1" s="63"/>
      <c r="F1" s="13" t="s">
        <v>16</v>
      </c>
      <c r="G1" s="2" t="s">
        <v>17</v>
      </c>
      <c r="H1" s="64" t="s">
        <v>92</v>
      </c>
      <c r="I1" s="64"/>
      <c r="J1" s="64"/>
      <c r="K1" s="64"/>
    </row>
    <row r="2" spans="1:12" ht="17.399999999999999" x14ac:dyDescent="0.25">
      <c r="A2" s="36" t="s">
        <v>6</v>
      </c>
      <c r="C2" s="2"/>
      <c r="G2" s="2" t="s">
        <v>18</v>
      </c>
      <c r="H2" s="64" t="s">
        <v>96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65">
        <v>45384</v>
      </c>
      <c r="I3" s="66"/>
      <c r="J3" s="66"/>
      <c r="K3" s="66"/>
    </row>
    <row r="4" spans="1:12" ht="13.8" thickBot="1" x14ac:dyDescent="0.3">
      <c r="C4" s="2"/>
      <c r="D4" s="4"/>
    </row>
    <row r="5" spans="1:12" ht="31.2" thickBot="1" x14ac:dyDescent="0.3">
      <c r="A5" s="42" t="s">
        <v>14</v>
      </c>
      <c r="B5" s="43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59" t="s">
        <v>11</v>
      </c>
      <c r="L5" s="59" t="s">
        <v>35</v>
      </c>
    </row>
    <row r="6" spans="1:12" ht="14.4" x14ac:dyDescent="0.3">
      <c r="A6" s="21">
        <v>1</v>
      </c>
      <c r="B6" s="22">
        <v>1</v>
      </c>
      <c r="C6" s="23" t="s">
        <v>20</v>
      </c>
      <c r="D6" s="5" t="s">
        <v>21</v>
      </c>
      <c r="E6" s="48" t="s">
        <v>36</v>
      </c>
      <c r="F6" s="76">
        <v>120</v>
      </c>
      <c r="G6" s="48">
        <v>22.6</v>
      </c>
      <c r="H6" s="48">
        <v>19.100000000000001</v>
      </c>
      <c r="I6" s="48">
        <v>18.2</v>
      </c>
      <c r="J6" s="49">
        <v>334.4</v>
      </c>
      <c r="K6" s="48" t="s">
        <v>40</v>
      </c>
      <c r="L6" s="49">
        <v>40</v>
      </c>
    </row>
    <row r="7" spans="1:12" ht="14.4" x14ac:dyDescent="0.3">
      <c r="A7" s="24"/>
      <c r="B7" s="16"/>
      <c r="C7" s="11"/>
      <c r="D7" s="7" t="s">
        <v>22</v>
      </c>
      <c r="E7" s="48" t="s">
        <v>38</v>
      </c>
      <c r="F7" s="76">
        <v>200</v>
      </c>
      <c r="G7" s="48">
        <v>0.3</v>
      </c>
      <c r="H7" s="48">
        <v>0</v>
      </c>
      <c r="I7" s="48">
        <v>10.5</v>
      </c>
      <c r="J7" s="49">
        <v>43.1</v>
      </c>
      <c r="K7" s="48" t="s">
        <v>42</v>
      </c>
      <c r="L7" s="49">
        <v>11</v>
      </c>
    </row>
    <row r="8" spans="1:12" ht="14.4" x14ac:dyDescent="0.3">
      <c r="A8" s="24"/>
      <c r="B8" s="16"/>
      <c r="C8" s="11"/>
      <c r="D8" s="7" t="s">
        <v>23</v>
      </c>
      <c r="E8" s="48" t="s">
        <v>39</v>
      </c>
      <c r="F8" s="76">
        <v>30</v>
      </c>
      <c r="G8" s="48">
        <v>2.1</v>
      </c>
      <c r="H8" s="48">
        <v>0.9</v>
      </c>
      <c r="I8" s="48">
        <v>15.5</v>
      </c>
      <c r="J8" s="49">
        <v>75</v>
      </c>
      <c r="K8" s="48" t="s">
        <v>43</v>
      </c>
      <c r="L8" s="49">
        <v>2</v>
      </c>
    </row>
    <row r="9" spans="1:12" ht="14.4" x14ac:dyDescent="0.3">
      <c r="A9" s="24"/>
      <c r="B9" s="16"/>
      <c r="C9" s="11"/>
      <c r="D9" s="6" t="s">
        <v>94</v>
      </c>
      <c r="E9" s="48" t="s">
        <v>37</v>
      </c>
      <c r="F9" s="76">
        <v>170</v>
      </c>
      <c r="G9" s="48">
        <v>8.1999999999999993</v>
      </c>
      <c r="H9" s="48">
        <v>6.3</v>
      </c>
      <c r="I9" s="48">
        <v>35.9</v>
      </c>
      <c r="J9" s="49">
        <v>233.7</v>
      </c>
      <c r="K9" s="48" t="s">
        <v>41</v>
      </c>
      <c r="L9" s="49">
        <v>12</v>
      </c>
    </row>
    <row r="10" spans="1:12" ht="15" thickBot="1" x14ac:dyDescent="0.35">
      <c r="A10" s="24"/>
      <c r="B10" s="16"/>
      <c r="C10" s="11"/>
      <c r="D10" s="50" t="s">
        <v>26</v>
      </c>
      <c r="E10" s="47" t="s">
        <v>93</v>
      </c>
      <c r="F10" s="77">
        <v>60</v>
      </c>
      <c r="G10" s="49">
        <v>0.5</v>
      </c>
      <c r="H10" s="49">
        <v>0.1</v>
      </c>
      <c r="I10" s="49">
        <v>1.5</v>
      </c>
      <c r="J10" s="49">
        <v>8.5</v>
      </c>
      <c r="K10" s="48" t="s">
        <v>95</v>
      </c>
      <c r="L10" s="57">
        <v>14.25</v>
      </c>
    </row>
    <row r="11" spans="1:12" ht="14.4" x14ac:dyDescent="0.3">
      <c r="A11" s="24"/>
      <c r="B11" s="16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4"/>
      <c r="B12" s="16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5"/>
      <c r="B13" s="18"/>
      <c r="C13" s="8"/>
      <c r="D13" s="19" t="s">
        <v>33</v>
      </c>
      <c r="E13" s="9"/>
      <c r="F13" s="20">
        <f>SUM(F6:F12)</f>
        <v>580</v>
      </c>
      <c r="G13" s="20">
        <f t="shared" ref="G13:J13" si="0">SUM(G6:G12)</f>
        <v>33.700000000000003</v>
      </c>
      <c r="H13" s="20">
        <f t="shared" si="0"/>
        <v>26.400000000000002</v>
      </c>
      <c r="I13" s="20">
        <f t="shared" si="0"/>
        <v>81.599999999999994</v>
      </c>
      <c r="J13" s="20">
        <f t="shared" si="0"/>
        <v>694.7</v>
      </c>
      <c r="K13" s="26"/>
      <c r="L13" s="20">
        <f t="shared" ref="L13" si="1">SUM(L6:L12)</f>
        <v>79.25</v>
      </c>
    </row>
    <row r="14" spans="1:12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4"/>
      <c r="B15" s="16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4"/>
      <c r="B16" s="16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4"/>
      <c r="B17" s="16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4"/>
      <c r="B18" s="16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4"/>
      <c r="B19" s="16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4"/>
      <c r="B20" s="16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4"/>
      <c r="B21" s="16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4"/>
      <c r="B22" s="16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2">SUM(G14:G22)</f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6"/>
      <c r="L23" s="20">
        <f t="shared" ref="L23" si="3">SUM(L14:L22)</f>
        <v>0</v>
      </c>
    </row>
    <row r="24" spans="1:12" ht="15" thickBot="1" x14ac:dyDescent="0.3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580</v>
      </c>
      <c r="G24" s="33">
        <f t="shared" ref="G24:J24" si="4">G13+G23</f>
        <v>33.700000000000003</v>
      </c>
      <c r="H24" s="33">
        <f t="shared" si="4"/>
        <v>26.400000000000002</v>
      </c>
      <c r="I24" s="33">
        <f t="shared" si="4"/>
        <v>81.599999999999994</v>
      </c>
      <c r="J24" s="33">
        <f t="shared" si="4"/>
        <v>694.7</v>
      </c>
      <c r="K24" s="33"/>
      <c r="L24" s="33">
        <f t="shared" ref="L24" si="5">L13+L23</f>
        <v>79.25</v>
      </c>
    </row>
    <row r="25" spans="1:12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8" t="s">
        <v>45</v>
      </c>
      <c r="F25" s="78">
        <v>250</v>
      </c>
      <c r="G25" s="48">
        <v>6.9</v>
      </c>
      <c r="H25" s="48">
        <v>8.8000000000000007</v>
      </c>
      <c r="I25" s="48">
        <v>42.3</v>
      </c>
      <c r="J25" s="49">
        <v>275.89999999999998</v>
      </c>
      <c r="K25" s="52" t="s">
        <v>50</v>
      </c>
      <c r="L25" s="51">
        <v>25</v>
      </c>
    </row>
    <row r="26" spans="1:12" ht="14.4" x14ac:dyDescent="0.3">
      <c r="A26" s="15"/>
      <c r="B26" s="16"/>
      <c r="C26" s="11"/>
      <c r="D26" s="7" t="s">
        <v>22</v>
      </c>
      <c r="E26" s="47" t="s">
        <v>46</v>
      </c>
      <c r="F26" s="79">
        <v>200</v>
      </c>
      <c r="G26" s="48">
        <v>1.6</v>
      </c>
      <c r="H26" s="48">
        <v>1.1000000000000001</v>
      </c>
      <c r="I26" s="48">
        <v>8.6</v>
      </c>
      <c r="J26" s="49">
        <v>50.9</v>
      </c>
      <c r="K26" s="53" t="s">
        <v>51</v>
      </c>
      <c r="L26" s="51">
        <v>11</v>
      </c>
    </row>
    <row r="27" spans="1:12" ht="14.4" x14ac:dyDescent="0.3">
      <c r="A27" s="15"/>
      <c r="B27" s="16"/>
      <c r="C27" s="11"/>
      <c r="D27" s="7" t="s">
        <v>23</v>
      </c>
      <c r="E27" s="47" t="s">
        <v>47</v>
      </c>
      <c r="F27" s="79">
        <v>30</v>
      </c>
      <c r="G27" s="48">
        <v>2.1</v>
      </c>
      <c r="H27" s="48">
        <v>0.9</v>
      </c>
      <c r="I27" s="48">
        <v>15.5</v>
      </c>
      <c r="J27" s="49">
        <v>75</v>
      </c>
      <c r="K27" s="53" t="s">
        <v>43</v>
      </c>
      <c r="L27" s="51">
        <v>2</v>
      </c>
    </row>
    <row r="28" spans="1:12" ht="14.4" x14ac:dyDescent="0.3">
      <c r="A28" s="15"/>
      <c r="B28" s="16"/>
      <c r="C28" s="11"/>
      <c r="D28" s="6" t="s">
        <v>44</v>
      </c>
      <c r="E28" s="48" t="s">
        <v>48</v>
      </c>
      <c r="F28" s="78">
        <v>30</v>
      </c>
      <c r="G28" s="48">
        <v>7</v>
      </c>
      <c r="H28" s="48">
        <v>8.9</v>
      </c>
      <c r="I28" s="48">
        <v>0</v>
      </c>
      <c r="J28" s="49">
        <v>107.5</v>
      </c>
      <c r="K28" s="52" t="s">
        <v>52</v>
      </c>
      <c r="L28" s="51">
        <v>16.25</v>
      </c>
    </row>
    <row r="29" spans="1:12" ht="15" thickBot="1" x14ac:dyDescent="0.35">
      <c r="A29" s="15"/>
      <c r="B29" s="16"/>
      <c r="C29" s="11"/>
      <c r="D29" s="50" t="s">
        <v>24</v>
      </c>
      <c r="E29" s="48" t="s">
        <v>49</v>
      </c>
      <c r="F29" s="78">
        <v>150</v>
      </c>
      <c r="G29" s="48">
        <v>0.9</v>
      </c>
      <c r="H29" s="48">
        <v>0.2</v>
      </c>
      <c r="I29" s="48">
        <v>8.1</v>
      </c>
      <c r="J29" s="49">
        <v>37.799999999999997</v>
      </c>
      <c r="K29" s="52" t="s">
        <v>43</v>
      </c>
      <c r="L29" s="51">
        <v>25</v>
      </c>
    </row>
    <row r="30" spans="1:12" ht="14.4" x14ac:dyDescent="0.3">
      <c r="A30" s="15"/>
      <c r="B30" s="16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5"/>
      <c r="B31" s="16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7"/>
      <c r="B32" s="18"/>
      <c r="C32" s="8"/>
      <c r="D32" s="19" t="s">
        <v>33</v>
      </c>
      <c r="E32" s="9"/>
      <c r="F32" s="20">
        <f>SUM(F25:F31)</f>
        <v>660</v>
      </c>
      <c r="G32" s="20">
        <f t="shared" ref="G32" si="6">SUM(G25:G31)</f>
        <v>18.5</v>
      </c>
      <c r="H32" s="20">
        <f t="shared" ref="H32" si="7">SUM(H25:H31)</f>
        <v>19.900000000000002</v>
      </c>
      <c r="I32" s="20">
        <f t="shared" ref="I32" si="8">SUM(I25:I31)</f>
        <v>74.5</v>
      </c>
      <c r="J32" s="20">
        <f t="shared" ref="J32:L32" si="9">SUM(J25:J31)</f>
        <v>547.09999999999991</v>
      </c>
      <c r="K32" s="26"/>
      <c r="L32" s="20">
        <f t="shared" si="9"/>
        <v>79.25</v>
      </c>
    </row>
    <row r="33" spans="1:12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5"/>
      <c r="B34" s="16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5"/>
      <c r="B35" s="16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5"/>
      <c r="B36" s="16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5"/>
      <c r="B37" s="16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5"/>
      <c r="B38" s="16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5"/>
      <c r="B39" s="16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5"/>
      <c r="B40" s="16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5"/>
      <c r="B41" s="16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10">SUM(G33:G41)</f>
        <v>0</v>
      </c>
      <c r="H42" s="20">
        <f t="shared" ref="H42" si="11">SUM(H33:H41)</f>
        <v>0</v>
      </c>
      <c r="I42" s="20">
        <f t="shared" ref="I42" si="12">SUM(I33:I41)</f>
        <v>0</v>
      </c>
      <c r="J42" s="20">
        <f t="shared" ref="J42:L42" si="13">SUM(J33:J41)</f>
        <v>0</v>
      </c>
      <c r="K42" s="26"/>
      <c r="L42" s="20">
        <f t="shared" si="13"/>
        <v>0</v>
      </c>
    </row>
    <row r="43" spans="1:12" ht="15.75" customHeight="1" thickBot="1" x14ac:dyDescent="0.3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660</v>
      </c>
      <c r="G43" s="33">
        <f t="shared" ref="G43" si="14">G32+G42</f>
        <v>18.5</v>
      </c>
      <c r="H43" s="33">
        <f t="shared" ref="H43" si="15">H32+H42</f>
        <v>19.900000000000002</v>
      </c>
      <c r="I43" s="33">
        <f t="shared" ref="I43" si="16">I32+I42</f>
        <v>74.5</v>
      </c>
      <c r="J43" s="33">
        <f t="shared" ref="J43:L43" si="17">J32+J42</f>
        <v>547.09999999999991</v>
      </c>
      <c r="K43" s="33"/>
      <c r="L43" s="33">
        <f t="shared" si="17"/>
        <v>79.25</v>
      </c>
    </row>
    <row r="44" spans="1:12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54" t="s">
        <v>53</v>
      </c>
      <c r="F44" s="80">
        <v>170</v>
      </c>
      <c r="G44" s="54">
        <v>3.6</v>
      </c>
      <c r="H44" s="54">
        <v>4.8</v>
      </c>
      <c r="I44" s="54">
        <v>36.4</v>
      </c>
      <c r="J44" s="55">
        <v>203.5</v>
      </c>
      <c r="K44" s="54" t="s">
        <v>58</v>
      </c>
      <c r="L44" s="56">
        <v>15</v>
      </c>
    </row>
    <row r="45" spans="1:12" ht="14.4" x14ac:dyDescent="0.3">
      <c r="A45" s="24"/>
      <c r="B45" s="16"/>
      <c r="C45" s="11"/>
      <c r="D45" s="7" t="s">
        <v>22</v>
      </c>
      <c r="E45" s="48" t="s">
        <v>54</v>
      </c>
      <c r="F45" s="78">
        <v>200</v>
      </c>
      <c r="G45" s="48">
        <v>0.5</v>
      </c>
      <c r="H45" s="48">
        <v>0</v>
      </c>
      <c r="I45" s="48">
        <v>11.1</v>
      </c>
      <c r="J45" s="49">
        <v>46.1</v>
      </c>
      <c r="K45" s="48" t="s">
        <v>59</v>
      </c>
      <c r="L45" s="51">
        <v>11</v>
      </c>
    </row>
    <row r="46" spans="1:12" ht="14.4" x14ac:dyDescent="0.3">
      <c r="A46" s="24"/>
      <c r="B46" s="16"/>
      <c r="C46" s="11"/>
      <c r="D46" s="7" t="s">
        <v>23</v>
      </c>
      <c r="E46" s="47" t="s">
        <v>55</v>
      </c>
      <c r="F46" s="79">
        <v>30</v>
      </c>
      <c r="G46" s="48">
        <v>2.1</v>
      </c>
      <c r="H46" s="48">
        <v>0.9</v>
      </c>
      <c r="I46" s="48">
        <v>15.5</v>
      </c>
      <c r="J46" s="49">
        <v>75</v>
      </c>
      <c r="K46" s="48" t="s">
        <v>43</v>
      </c>
      <c r="L46" s="51">
        <v>2</v>
      </c>
    </row>
    <row r="47" spans="1:12" ht="14.4" x14ac:dyDescent="0.3">
      <c r="A47" s="24"/>
      <c r="B47" s="16"/>
      <c r="C47" s="11"/>
      <c r="D47" s="6" t="s">
        <v>28</v>
      </c>
      <c r="E47" s="48" t="s">
        <v>56</v>
      </c>
      <c r="F47" s="78">
        <v>70</v>
      </c>
      <c r="G47" s="48">
        <v>16.399999999999999</v>
      </c>
      <c r="H47" s="48">
        <v>18.899999999999999</v>
      </c>
      <c r="I47" s="48">
        <v>3.9</v>
      </c>
      <c r="J47" s="49">
        <v>251.6</v>
      </c>
      <c r="K47" s="48" t="s">
        <v>60</v>
      </c>
      <c r="L47" s="51">
        <v>40</v>
      </c>
    </row>
    <row r="48" spans="1:12" ht="15" thickBot="1" x14ac:dyDescent="0.35">
      <c r="A48" s="24"/>
      <c r="B48" s="16"/>
      <c r="C48" s="11"/>
      <c r="D48" s="50" t="s">
        <v>26</v>
      </c>
      <c r="E48" s="48" t="s">
        <v>57</v>
      </c>
      <c r="F48" s="78">
        <v>60</v>
      </c>
      <c r="G48" s="48">
        <v>1.7</v>
      </c>
      <c r="H48" s="48">
        <v>0.1</v>
      </c>
      <c r="I48" s="48">
        <v>3.5</v>
      </c>
      <c r="J48" s="49">
        <v>22.1</v>
      </c>
      <c r="K48" s="48" t="s">
        <v>61</v>
      </c>
      <c r="L48" s="57">
        <v>11.25</v>
      </c>
    </row>
    <row r="49" spans="1:12" ht="14.4" x14ac:dyDescent="0.3">
      <c r="A49" s="24"/>
      <c r="B49" s="16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4"/>
      <c r="B50" s="16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5"/>
      <c r="B51" s="18"/>
      <c r="C51" s="8"/>
      <c r="D51" s="19" t="s">
        <v>33</v>
      </c>
      <c r="E51" s="9"/>
      <c r="F51" s="20">
        <f>SUM(F44:F50)</f>
        <v>530</v>
      </c>
      <c r="G51" s="20">
        <f t="shared" ref="G51" si="18">SUM(G44:G50)</f>
        <v>24.299999999999997</v>
      </c>
      <c r="H51" s="20">
        <f t="shared" ref="H51" si="19">SUM(H44:H50)</f>
        <v>24.7</v>
      </c>
      <c r="I51" s="20">
        <f t="shared" ref="I51" si="20">SUM(I44:I50)</f>
        <v>70.400000000000006</v>
      </c>
      <c r="J51" s="20">
        <f t="shared" ref="J51:L51" si="21">SUM(J44:J50)</f>
        <v>598.30000000000007</v>
      </c>
      <c r="K51" s="26"/>
      <c r="L51" s="20">
        <f t="shared" si="21"/>
        <v>79.25</v>
      </c>
    </row>
    <row r="52" spans="1:12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4"/>
      <c r="B53" s="16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4"/>
      <c r="B54" s="16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4"/>
      <c r="B55" s="16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4"/>
      <c r="B56" s="16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4"/>
      <c r="B57" s="16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4"/>
      <c r="B58" s="16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4"/>
      <c r="B59" s="16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4"/>
      <c r="B60" s="16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22">SUM(G52:G60)</f>
        <v>0</v>
      </c>
      <c r="H61" s="20">
        <f t="shared" ref="H61" si="23">SUM(H52:H60)</f>
        <v>0</v>
      </c>
      <c r="I61" s="20">
        <f t="shared" ref="I61" si="24">SUM(I52:I60)</f>
        <v>0</v>
      </c>
      <c r="J61" s="20">
        <f t="shared" ref="J61:L61" si="25">SUM(J52:J60)</f>
        <v>0</v>
      </c>
      <c r="K61" s="26"/>
      <c r="L61" s="20">
        <f t="shared" si="25"/>
        <v>0</v>
      </c>
    </row>
    <row r="62" spans="1:12" ht="15.6" customHeight="1" thickBot="1" x14ac:dyDescent="0.3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530</v>
      </c>
      <c r="G62" s="33">
        <f t="shared" ref="G62" si="26">G51+G61</f>
        <v>24.299999999999997</v>
      </c>
      <c r="H62" s="33">
        <f t="shared" ref="H62" si="27">H51+H61</f>
        <v>24.7</v>
      </c>
      <c r="I62" s="33">
        <f t="shared" ref="I62" si="28">I51+I61</f>
        <v>70.400000000000006</v>
      </c>
      <c r="J62" s="33">
        <f t="shared" ref="J62:L62" si="29">J51+J61</f>
        <v>598.30000000000007</v>
      </c>
      <c r="K62" s="33"/>
      <c r="L62" s="33">
        <f t="shared" si="29"/>
        <v>79.25</v>
      </c>
    </row>
    <row r="63" spans="1:12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8" t="s">
        <v>97</v>
      </c>
      <c r="F63" s="48">
        <v>250</v>
      </c>
      <c r="G63" s="70">
        <v>8.1999999999999993</v>
      </c>
      <c r="H63" s="70">
        <v>11.2</v>
      </c>
      <c r="I63" s="70">
        <v>32.4</v>
      </c>
      <c r="J63" s="68">
        <v>263</v>
      </c>
      <c r="K63" s="71" t="s">
        <v>101</v>
      </c>
      <c r="L63" s="73">
        <v>25</v>
      </c>
    </row>
    <row r="64" spans="1:12" ht="14.4" x14ac:dyDescent="0.3">
      <c r="A64" s="24"/>
      <c r="B64" s="16"/>
      <c r="C64" s="11"/>
      <c r="D64" s="7" t="s">
        <v>22</v>
      </c>
      <c r="E64" s="48" t="s">
        <v>98</v>
      </c>
      <c r="F64" s="48">
        <v>200</v>
      </c>
      <c r="G64" s="70">
        <v>0.2</v>
      </c>
      <c r="H64" s="70">
        <v>0.1</v>
      </c>
      <c r="I64" s="70">
        <v>6.6</v>
      </c>
      <c r="J64" s="68">
        <v>27.9</v>
      </c>
      <c r="K64" s="71" t="s">
        <v>102</v>
      </c>
      <c r="L64" s="73">
        <v>11</v>
      </c>
    </row>
    <row r="65" spans="1:12" ht="14.4" x14ac:dyDescent="0.3">
      <c r="A65" s="24"/>
      <c r="B65" s="16"/>
      <c r="C65" s="11"/>
      <c r="D65" s="7" t="s">
        <v>23</v>
      </c>
      <c r="E65" s="48" t="s">
        <v>39</v>
      </c>
      <c r="F65" s="48">
        <v>30</v>
      </c>
      <c r="G65" s="70">
        <v>2.1</v>
      </c>
      <c r="H65" s="70">
        <v>0.9</v>
      </c>
      <c r="I65" s="70">
        <v>15.5</v>
      </c>
      <c r="J65" s="68">
        <v>75</v>
      </c>
      <c r="K65" s="71" t="s">
        <v>43</v>
      </c>
      <c r="L65" s="73">
        <v>2</v>
      </c>
    </row>
    <row r="66" spans="1:12" ht="14.4" x14ac:dyDescent="0.3">
      <c r="A66" s="24"/>
      <c r="B66" s="16"/>
      <c r="C66" s="11"/>
      <c r="D66" s="6" t="s">
        <v>100</v>
      </c>
      <c r="E66" s="48" t="s">
        <v>48</v>
      </c>
      <c r="F66" s="48">
        <v>30</v>
      </c>
      <c r="G66" s="70">
        <v>7</v>
      </c>
      <c r="H66" s="70">
        <v>8.9</v>
      </c>
      <c r="I66" s="70">
        <v>0</v>
      </c>
      <c r="J66" s="68">
        <v>107.5</v>
      </c>
      <c r="K66" s="71" t="s">
        <v>52</v>
      </c>
      <c r="L66" s="73">
        <v>16.25</v>
      </c>
    </row>
    <row r="67" spans="1:12" ht="14.4" x14ac:dyDescent="0.3">
      <c r="A67" s="24"/>
      <c r="B67" s="16"/>
      <c r="C67" s="11"/>
      <c r="D67" s="6" t="s">
        <v>24</v>
      </c>
      <c r="E67" s="39" t="s">
        <v>99</v>
      </c>
      <c r="F67" s="67">
        <v>150</v>
      </c>
      <c r="G67" s="69">
        <v>0.4</v>
      </c>
      <c r="H67" s="69">
        <v>0.4</v>
      </c>
      <c r="I67" s="69">
        <v>9.8000000000000007</v>
      </c>
      <c r="J67" s="69">
        <v>44.4</v>
      </c>
      <c r="K67" s="72" t="s">
        <v>43</v>
      </c>
      <c r="L67" s="69">
        <v>25</v>
      </c>
    </row>
    <row r="68" spans="1:12" ht="14.4" x14ac:dyDescent="0.3">
      <c r="A68" s="24"/>
      <c r="B68" s="16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4"/>
      <c r="B69" s="16"/>
      <c r="C69" s="11"/>
      <c r="D69" s="19" t="s">
        <v>33</v>
      </c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5"/>
      <c r="B70" s="18"/>
      <c r="C70" s="8"/>
      <c r="D70" s="7" t="s">
        <v>26</v>
      </c>
      <c r="E70" s="9"/>
      <c r="F70" s="20">
        <f>SUM(F63:F69)</f>
        <v>660</v>
      </c>
      <c r="G70" s="20">
        <f t="shared" ref="G70" si="30">SUM(G63:G69)</f>
        <v>17.899999999999999</v>
      </c>
      <c r="H70" s="20">
        <f t="shared" ref="H70" si="31">SUM(H63:H69)</f>
        <v>21.5</v>
      </c>
      <c r="I70" s="20">
        <f t="shared" ref="I70" si="32">SUM(I63:I69)</f>
        <v>64.3</v>
      </c>
      <c r="J70" s="20">
        <f t="shared" ref="J70:L70" si="33">SUM(J63:J69)</f>
        <v>517.79999999999995</v>
      </c>
      <c r="K70" s="26"/>
      <c r="L70" s="20">
        <f t="shared" si="33"/>
        <v>79.25</v>
      </c>
    </row>
    <row r="71" spans="1:12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27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4"/>
      <c r="B72" s="16"/>
      <c r="C72" s="11"/>
      <c r="D72" s="7" t="s">
        <v>28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4"/>
      <c r="B73" s="16"/>
      <c r="C73" s="11"/>
      <c r="D73" s="7" t="s">
        <v>29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4"/>
      <c r="B74" s="16"/>
      <c r="C74" s="11"/>
      <c r="D74" s="7" t="s">
        <v>30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4"/>
      <c r="B75" s="16"/>
      <c r="C75" s="11"/>
      <c r="D75" s="7" t="s">
        <v>31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4"/>
      <c r="B76" s="16"/>
      <c r="C76" s="11"/>
      <c r="D76" s="7" t="s">
        <v>32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4"/>
      <c r="B77" s="16"/>
      <c r="C77" s="11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4"/>
      <c r="B78" s="16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4"/>
      <c r="B79" s="16"/>
      <c r="C79" s="11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4">SUM(G71:G79)</f>
        <v>0</v>
      </c>
      <c r="H80" s="20">
        <f t="shared" ref="H80" si="35">SUM(H71:H79)</f>
        <v>0</v>
      </c>
      <c r="I80" s="20">
        <f t="shared" ref="I80" si="36">SUM(I71:I79)</f>
        <v>0</v>
      </c>
      <c r="J80" s="20">
        <f t="shared" ref="J80:L80" si="37">SUM(J71:J79)</f>
        <v>0</v>
      </c>
      <c r="K80" s="26"/>
      <c r="L80" s="20">
        <f t="shared" si="37"/>
        <v>0</v>
      </c>
    </row>
    <row r="81" spans="1:12" ht="15.6" customHeight="1" thickBot="1" x14ac:dyDescent="0.3">
      <c r="A81" s="30">
        <f>A63</f>
        <v>1</v>
      </c>
      <c r="B81" s="31">
        <f>B63</f>
        <v>4</v>
      </c>
      <c r="C81" s="45" t="s">
        <v>4</v>
      </c>
      <c r="D81" s="46"/>
      <c r="E81" s="32"/>
      <c r="F81" s="58">
        <f>F70+F80</f>
        <v>660</v>
      </c>
      <c r="G81" s="33">
        <f>G70+G80</f>
        <v>17.899999999999999</v>
      </c>
      <c r="H81" s="33">
        <f>H70+H80</f>
        <v>21.5</v>
      </c>
      <c r="I81" s="33">
        <f>I70+I80</f>
        <v>64.3</v>
      </c>
      <c r="J81" s="33">
        <f>J70+J80</f>
        <v>517.79999999999995</v>
      </c>
      <c r="K81" s="33"/>
      <c r="L81" s="33">
        <f>L70+L80</f>
        <v>79.25</v>
      </c>
    </row>
    <row r="82" spans="1:12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8" t="s">
        <v>68</v>
      </c>
      <c r="F82" s="48">
        <v>170</v>
      </c>
      <c r="G82" s="48">
        <v>5.79</v>
      </c>
      <c r="H82" s="48">
        <v>0.62</v>
      </c>
      <c r="I82" s="48">
        <v>16.36</v>
      </c>
      <c r="J82" s="49">
        <v>92.07</v>
      </c>
      <c r="K82" s="48" t="s">
        <v>71</v>
      </c>
      <c r="L82" s="56">
        <v>23</v>
      </c>
    </row>
    <row r="83" spans="1:12" ht="14.4" x14ac:dyDescent="0.3">
      <c r="A83" s="24"/>
      <c r="B83" s="16"/>
      <c r="C83" s="11"/>
      <c r="D83" s="7" t="s">
        <v>22</v>
      </c>
      <c r="E83" s="48" t="s">
        <v>69</v>
      </c>
      <c r="F83" s="48">
        <v>200</v>
      </c>
      <c r="G83" s="48">
        <v>0.6</v>
      </c>
      <c r="H83" s="48">
        <v>0</v>
      </c>
      <c r="I83" s="48">
        <v>22.7</v>
      </c>
      <c r="J83" s="49">
        <v>93.2</v>
      </c>
      <c r="K83" s="48" t="s">
        <v>72</v>
      </c>
      <c r="L83" s="51">
        <v>11</v>
      </c>
    </row>
    <row r="84" spans="1:12" ht="14.4" x14ac:dyDescent="0.3">
      <c r="A84" s="24"/>
      <c r="B84" s="16"/>
      <c r="C84" s="11"/>
      <c r="D84" s="7" t="s">
        <v>23</v>
      </c>
      <c r="E84" s="48" t="s">
        <v>39</v>
      </c>
      <c r="F84" s="48">
        <v>30</v>
      </c>
      <c r="G84" s="48">
        <v>2.1</v>
      </c>
      <c r="H84" s="48">
        <v>0.9</v>
      </c>
      <c r="I84" s="48">
        <v>15.5</v>
      </c>
      <c r="J84" s="49">
        <v>75</v>
      </c>
      <c r="K84" s="48" t="s">
        <v>43</v>
      </c>
      <c r="L84" s="51">
        <v>2</v>
      </c>
    </row>
    <row r="85" spans="1:12" ht="14.4" x14ac:dyDescent="0.3">
      <c r="A85" s="24"/>
      <c r="B85" s="16"/>
      <c r="C85" s="11"/>
      <c r="D85" s="6" t="s">
        <v>28</v>
      </c>
      <c r="E85" s="48" t="s">
        <v>70</v>
      </c>
      <c r="F85" s="48">
        <v>100</v>
      </c>
      <c r="G85" s="48">
        <v>19.3</v>
      </c>
      <c r="H85" s="48">
        <v>4.8</v>
      </c>
      <c r="I85" s="48">
        <v>12.5</v>
      </c>
      <c r="J85" s="49">
        <v>171.1</v>
      </c>
      <c r="K85" s="48" t="s">
        <v>73</v>
      </c>
      <c r="L85" s="51">
        <v>43.25</v>
      </c>
    </row>
    <row r="86" spans="1:12" ht="14.4" x14ac:dyDescent="0.3">
      <c r="A86" s="24"/>
      <c r="B86" s="16"/>
      <c r="C86" s="11"/>
      <c r="D86" s="6"/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4"/>
      <c r="B87" s="16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4"/>
      <c r="B88" s="16"/>
      <c r="C88" s="11"/>
      <c r="D88" s="19" t="s">
        <v>33</v>
      </c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5"/>
      <c r="B89" s="18"/>
      <c r="C89" s="8"/>
      <c r="D89" s="7" t="s">
        <v>26</v>
      </c>
      <c r="E89" s="9"/>
      <c r="F89" s="20">
        <f>SUM(F82:F88)</f>
        <v>500</v>
      </c>
      <c r="G89" s="20">
        <f t="shared" ref="G89" si="38">SUM(G82:G88)</f>
        <v>27.79</v>
      </c>
      <c r="H89" s="20">
        <f t="shared" ref="H89" si="39">SUM(H82:H88)</f>
        <v>6.32</v>
      </c>
      <c r="I89" s="20">
        <f t="shared" ref="I89" si="40">SUM(I82:I88)</f>
        <v>67.06</v>
      </c>
      <c r="J89" s="20">
        <f t="shared" ref="J89:L89" si="41">SUM(J82:J88)</f>
        <v>431.37</v>
      </c>
      <c r="K89" s="26"/>
      <c r="L89" s="20">
        <f t="shared" si="41"/>
        <v>79.25</v>
      </c>
    </row>
    <row r="90" spans="1:12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27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4"/>
      <c r="B91" s="16"/>
      <c r="C91" s="11"/>
      <c r="D91" s="7" t="s">
        <v>28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4"/>
      <c r="B92" s="16"/>
      <c r="C92" s="11"/>
      <c r="D92" s="7" t="s">
        <v>29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4"/>
      <c r="B93" s="16"/>
      <c r="C93" s="11"/>
      <c r="D93" s="7" t="s">
        <v>30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4"/>
      <c r="B94" s="16"/>
      <c r="C94" s="11"/>
      <c r="D94" s="7" t="s">
        <v>31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4"/>
      <c r="B95" s="16"/>
      <c r="C95" s="11"/>
      <c r="D95" s="7" t="s">
        <v>32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4"/>
      <c r="B96" s="16"/>
      <c r="C96" s="11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4"/>
      <c r="B97" s="16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4"/>
      <c r="B98" s="16"/>
      <c r="C98" s="11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2">SUM(G90:G98)</f>
        <v>0</v>
      </c>
      <c r="H99" s="20">
        <f t="shared" ref="H99" si="43">SUM(H90:H98)</f>
        <v>0</v>
      </c>
      <c r="I99" s="20">
        <f t="shared" ref="I99" si="44">SUM(I90:I98)</f>
        <v>0</v>
      </c>
      <c r="J99" s="20">
        <f t="shared" ref="J99:L99" si="45">SUM(J90:J98)</f>
        <v>0</v>
      </c>
      <c r="K99" s="26"/>
      <c r="L99" s="20">
        <f t="shared" si="45"/>
        <v>0</v>
      </c>
    </row>
    <row r="100" spans="1:12" ht="15.75" customHeight="1" thickBot="1" x14ac:dyDescent="0.3">
      <c r="A100" s="30">
        <f>A82</f>
        <v>1</v>
      </c>
      <c r="B100" s="31">
        <f>B82</f>
        <v>5</v>
      </c>
      <c r="C100" s="45" t="s">
        <v>4</v>
      </c>
      <c r="D100" s="46"/>
      <c r="E100" s="32"/>
      <c r="F100" s="33">
        <f>F89+F99</f>
        <v>500</v>
      </c>
      <c r="G100" s="33">
        <f t="shared" ref="G100" si="46">G89+G99</f>
        <v>27.79</v>
      </c>
      <c r="H100" s="33">
        <f t="shared" ref="H100" si="47">H89+H99</f>
        <v>6.32</v>
      </c>
      <c r="I100" s="33">
        <f t="shared" ref="I100" si="48">I89+I99</f>
        <v>67.06</v>
      </c>
      <c r="J100" s="33">
        <f t="shared" ref="J100:L100" si="49">J89+J99</f>
        <v>431.37</v>
      </c>
      <c r="K100" s="33"/>
      <c r="L100" s="33">
        <f t="shared" si="49"/>
        <v>79.25</v>
      </c>
    </row>
    <row r="101" spans="1:12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8" t="s">
        <v>63</v>
      </c>
      <c r="F101" s="76">
        <v>250</v>
      </c>
      <c r="G101" s="48">
        <v>8.3000000000000007</v>
      </c>
      <c r="H101" s="48">
        <v>10.1</v>
      </c>
      <c r="I101" s="48">
        <v>37.6</v>
      </c>
      <c r="J101" s="49">
        <v>274.89999999999998</v>
      </c>
      <c r="K101" s="48" t="s">
        <v>66</v>
      </c>
      <c r="L101" s="56">
        <v>30</v>
      </c>
    </row>
    <row r="102" spans="1:12" ht="14.4" x14ac:dyDescent="0.3">
      <c r="A102" s="24"/>
      <c r="B102" s="16"/>
      <c r="C102" s="11"/>
      <c r="D102" s="7" t="s">
        <v>22</v>
      </c>
      <c r="E102" s="48" t="s">
        <v>64</v>
      </c>
      <c r="F102" s="76">
        <v>200</v>
      </c>
      <c r="G102" s="48">
        <v>4.7</v>
      </c>
      <c r="H102" s="48">
        <v>3.5</v>
      </c>
      <c r="I102" s="48">
        <v>12.5</v>
      </c>
      <c r="J102" s="49">
        <v>100.4</v>
      </c>
      <c r="K102" s="48" t="s">
        <v>67</v>
      </c>
      <c r="L102" s="51">
        <v>17.25</v>
      </c>
    </row>
    <row r="103" spans="1:12" ht="14.4" x14ac:dyDescent="0.3">
      <c r="A103" s="24"/>
      <c r="B103" s="16"/>
      <c r="C103" s="11"/>
      <c r="D103" s="7" t="s">
        <v>23</v>
      </c>
      <c r="E103" s="48" t="s">
        <v>39</v>
      </c>
      <c r="F103" s="76">
        <v>30</v>
      </c>
      <c r="G103" s="48">
        <v>2.1</v>
      </c>
      <c r="H103" s="48">
        <v>0.9</v>
      </c>
      <c r="I103" s="48">
        <v>15.5</v>
      </c>
      <c r="J103" s="49">
        <v>75</v>
      </c>
      <c r="K103" s="48" t="s">
        <v>43</v>
      </c>
      <c r="L103" s="51">
        <v>2</v>
      </c>
    </row>
    <row r="104" spans="1:12" ht="14.4" x14ac:dyDescent="0.3">
      <c r="A104" s="24"/>
      <c r="B104" s="16"/>
      <c r="C104" s="11"/>
      <c r="D104" s="6" t="s">
        <v>62</v>
      </c>
      <c r="E104" s="48" t="s">
        <v>65</v>
      </c>
      <c r="F104" s="76">
        <v>150</v>
      </c>
      <c r="G104" s="48">
        <v>0.4</v>
      </c>
      <c r="H104" s="48">
        <v>0.3</v>
      </c>
      <c r="I104" s="48">
        <v>10.3</v>
      </c>
      <c r="J104" s="49">
        <v>45.5</v>
      </c>
      <c r="K104" s="48" t="s">
        <v>43</v>
      </c>
      <c r="L104" s="51">
        <v>30</v>
      </c>
    </row>
    <row r="105" spans="1:12" ht="14.4" x14ac:dyDescent="0.3">
      <c r="A105" s="24"/>
      <c r="B105" s="16"/>
      <c r="C105" s="11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4.4" x14ac:dyDescent="0.3">
      <c r="A106" s="24"/>
      <c r="B106" s="16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4"/>
      <c r="B107" s="16"/>
      <c r="C107" s="11"/>
      <c r="D107" s="19" t="s">
        <v>33</v>
      </c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5"/>
      <c r="B108" s="18"/>
      <c r="C108" s="8"/>
      <c r="D108" s="7" t="s">
        <v>26</v>
      </c>
      <c r="E108" s="9"/>
      <c r="F108" s="20">
        <f>SUM(F101:F107)</f>
        <v>630</v>
      </c>
      <c r="G108" s="20">
        <f t="shared" ref="G108:J108" si="50">SUM(G101:G107)</f>
        <v>15.5</v>
      </c>
      <c r="H108" s="20">
        <f t="shared" si="50"/>
        <v>14.8</v>
      </c>
      <c r="I108" s="20">
        <f t="shared" si="50"/>
        <v>75.899999999999991</v>
      </c>
      <c r="J108" s="20">
        <f t="shared" si="50"/>
        <v>495.79999999999995</v>
      </c>
      <c r="K108" s="26"/>
      <c r="L108" s="20">
        <f t="shared" ref="L108" si="51">SUM(L101:L107)</f>
        <v>79.25</v>
      </c>
    </row>
    <row r="109" spans="1:12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27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4"/>
      <c r="B110" s="16"/>
      <c r="C110" s="11"/>
      <c r="D110" s="7" t="s">
        <v>28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4"/>
      <c r="B111" s="16"/>
      <c r="C111" s="11"/>
      <c r="D111" s="7" t="s">
        <v>29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4"/>
      <c r="B112" s="16"/>
      <c r="C112" s="11"/>
      <c r="D112" s="7" t="s">
        <v>30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4"/>
      <c r="B113" s="16"/>
      <c r="C113" s="11"/>
      <c r="D113" s="7" t="s">
        <v>31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4"/>
      <c r="B114" s="16"/>
      <c r="C114" s="11"/>
      <c r="D114" s="7" t="s">
        <v>32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4"/>
      <c r="B115" s="16"/>
      <c r="C115" s="11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4"/>
      <c r="B116" s="16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4"/>
      <c r="B117" s="16"/>
      <c r="C117" s="11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  <c r="L118" s="20">
        <f t="shared" ref="L118" si="53">SUM(L109:L117)</f>
        <v>0</v>
      </c>
    </row>
    <row r="119" spans="1:12" ht="15" customHeight="1" thickBot="1" x14ac:dyDescent="0.3">
      <c r="A119" s="30">
        <f>A101</f>
        <v>2</v>
      </c>
      <c r="B119" s="31">
        <f>B101</f>
        <v>1</v>
      </c>
      <c r="C119" s="45" t="s">
        <v>4</v>
      </c>
      <c r="D119" s="46"/>
      <c r="E119" s="32"/>
      <c r="F119" s="58">
        <f>F108+F118</f>
        <v>630</v>
      </c>
      <c r="G119" s="33">
        <f t="shared" ref="G119" si="54">G108+G118</f>
        <v>15.5</v>
      </c>
      <c r="H119" s="33">
        <f t="shared" ref="H119" si="55">H108+H118</f>
        <v>14.8</v>
      </c>
      <c r="I119" s="33">
        <f t="shared" ref="I119" si="56">I108+I118</f>
        <v>75.899999999999991</v>
      </c>
      <c r="J119" s="33">
        <f t="shared" ref="J119:L119" si="57">J108+J118</f>
        <v>495.79999999999995</v>
      </c>
      <c r="K119" s="33"/>
      <c r="L119" s="33">
        <f t="shared" si="57"/>
        <v>79.25</v>
      </c>
    </row>
    <row r="120" spans="1:12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8" t="s">
        <v>75</v>
      </c>
      <c r="F120" s="48">
        <v>170</v>
      </c>
      <c r="G120" s="48">
        <v>5.3</v>
      </c>
      <c r="H120" s="48">
        <v>4.9000000000000004</v>
      </c>
      <c r="I120" s="48">
        <v>32.799999999999997</v>
      </c>
      <c r="J120" s="49">
        <v>196.6</v>
      </c>
      <c r="K120" s="48" t="s">
        <v>79</v>
      </c>
      <c r="L120" s="56">
        <v>15</v>
      </c>
    </row>
    <row r="121" spans="1:12" ht="14.4" x14ac:dyDescent="0.3">
      <c r="A121" s="15"/>
      <c r="B121" s="16"/>
      <c r="C121" s="11"/>
      <c r="D121" s="7" t="s">
        <v>22</v>
      </c>
      <c r="E121" s="48" t="s">
        <v>76</v>
      </c>
      <c r="F121" s="48">
        <v>200</v>
      </c>
      <c r="G121" s="48">
        <v>0.1</v>
      </c>
      <c r="H121" s="48">
        <v>0</v>
      </c>
      <c r="I121" s="48">
        <v>1.3</v>
      </c>
      <c r="J121" s="48">
        <v>5.8</v>
      </c>
      <c r="K121" s="48" t="s">
        <v>80</v>
      </c>
      <c r="L121" s="51">
        <v>11</v>
      </c>
    </row>
    <row r="122" spans="1:12" ht="14.4" x14ac:dyDescent="0.3">
      <c r="A122" s="15"/>
      <c r="B122" s="16"/>
      <c r="C122" s="11"/>
      <c r="D122" s="7" t="s">
        <v>23</v>
      </c>
      <c r="E122" s="48" t="s">
        <v>39</v>
      </c>
      <c r="F122" s="48">
        <v>30</v>
      </c>
      <c r="G122" s="48">
        <v>2.1</v>
      </c>
      <c r="H122" s="48">
        <v>0.9</v>
      </c>
      <c r="I122" s="48">
        <v>15.5</v>
      </c>
      <c r="J122" s="49">
        <v>75</v>
      </c>
      <c r="K122" s="48" t="s">
        <v>43</v>
      </c>
      <c r="L122" s="51">
        <v>2</v>
      </c>
    </row>
    <row r="123" spans="1:12" ht="14.4" x14ac:dyDescent="0.3">
      <c r="A123" s="15"/>
      <c r="B123" s="16"/>
      <c r="C123" s="11"/>
      <c r="D123" s="6" t="s">
        <v>74</v>
      </c>
      <c r="E123" s="48" t="s">
        <v>77</v>
      </c>
      <c r="F123" s="48">
        <v>80</v>
      </c>
      <c r="G123" s="48">
        <v>13.6</v>
      </c>
      <c r="H123" s="48">
        <v>13.2</v>
      </c>
      <c r="I123" s="48">
        <v>3.1</v>
      </c>
      <c r="J123" s="49">
        <v>185.7</v>
      </c>
      <c r="K123" s="48" t="s">
        <v>81</v>
      </c>
      <c r="L123" s="51">
        <v>43.25</v>
      </c>
    </row>
    <row r="124" spans="1:12" ht="15" thickBot="1" x14ac:dyDescent="0.35">
      <c r="A124" s="15"/>
      <c r="B124" s="16"/>
      <c r="C124" s="11"/>
      <c r="D124" s="50" t="s">
        <v>26</v>
      </c>
      <c r="E124" s="48" t="s">
        <v>78</v>
      </c>
      <c r="F124" s="48">
        <v>60</v>
      </c>
      <c r="G124" s="48">
        <v>3.3</v>
      </c>
      <c r="H124" s="48">
        <v>0</v>
      </c>
      <c r="I124" s="48">
        <v>18.3</v>
      </c>
      <c r="J124" s="49">
        <v>83.3</v>
      </c>
      <c r="K124" s="48" t="s">
        <v>71</v>
      </c>
      <c r="L124" s="57">
        <v>8</v>
      </c>
    </row>
    <row r="125" spans="1:12" ht="14.4" x14ac:dyDescent="0.3">
      <c r="A125" s="15"/>
      <c r="B125" s="16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5"/>
      <c r="B126" s="16"/>
      <c r="C126" s="11"/>
      <c r="D126" s="19" t="s">
        <v>33</v>
      </c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7"/>
      <c r="B127" s="18"/>
      <c r="C127" s="8"/>
      <c r="D127" s="7" t="s">
        <v>26</v>
      </c>
      <c r="E127" s="9"/>
      <c r="F127" s="20">
        <f>SUM(F120:F126)</f>
        <v>540</v>
      </c>
      <c r="G127" s="20">
        <f t="shared" ref="G127:J127" si="58">SUM(G120:G126)</f>
        <v>24.400000000000002</v>
      </c>
      <c r="H127" s="20">
        <f t="shared" si="58"/>
        <v>19</v>
      </c>
      <c r="I127" s="20">
        <f t="shared" si="58"/>
        <v>71</v>
      </c>
      <c r="J127" s="20">
        <f t="shared" si="58"/>
        <v>546.4</v>
      </c>
      <c r="K127" s="26"/>
      <c r="L127" s="20">
        <f t="shared" ref="L127" si="59">SUM(L120:L126)</f>
        <v>79.25</v>
      </c>
    </row>
    <row r="128" spans="1:12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27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5"/>
      <c r="B129" s="16"/>
      <c r="C129" s="11"/>
      <c r="D129" s="7" t="s">
        <v>28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5"/>
      <c r="B130" s="16"/>
      <c r="C130" s="11"/>
      <c r="D130" s="7" t="s">
        <v>29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5"/>
      <c r="B131" s="16"/>
      <c r="C131" s="11"/>
      <c r="D131" s="7" t="s">
        <v>30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5"/>
      <c r="B132" s="16"/>
      <c r="C132" s="11"/>
      <c r="D132" s="7" t="s">
        <v>31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5"/>
      <c r="B133" s="16"/>
      <c r="C133" s="11"/>
      <c r="D133" s="7" t="s">
        <v>32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5"/>
      <c r="B134" s="16"/>
      <c r="C134" s="11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5"/>
      <c r="B135" s="16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5"/>
      <c r="B136" s="16"/>
      <c r="C136" s="11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60">SUM(G128:G136)</f>
        <v>0</v>
      </c>
      <c r="H137" s="20">
        <f t="shared" si="60"/>
        <v>0</v>
      </c>
      <c r="I137" s="20">
        <f t="shared" si="60"/>
        <v>0</v>
      </c>
      <c r="J137" s="20">
        <f t="shared" si="60"/>
        <v>0</v>
      </c>
      <c r="K137" s="26"/>
      <c r="L137" s="20">
        <f t="shared" ref="L137" si="61">SUM(L128:L136)</f>
        <v>0</v>
      </c>
    </row>
    <row r="138" spans="1:12" ht="15" customHeight="1" thickBot="1" x14ac:dyDescent="0.3">
      <c r="A138" s="34">
        <f>A120</f>
        <v>2</v>
      </c>
      <c r="B138" s="34">
        <f>B120</f>
        <v>2</v>
      </c>
      <c r="C138" s="45" t="s">
        <v>4</v>
      </c>
      <c r="D138" s="46"/>
      <c r="E138" s="32"/>
      <c r="F138" s="58">
        <f>F127+F137</f>
        <v>540</v>
      </c>
      <c r="G138" s="33">
        <f t="shared" ref="G138" si="62">G127+G137</f>
        <v>24.400000000000002</v>
      </c>
      <c r="H138" s="33">
        <f t="shared" ref="H138" si="63">H127+H137</f>
        <v>19</v>
      </c>
      <c r="I138" s="33">
        <f t="shared" ref="I138" si="64">I127+I137</f>
        <v>71</v>
      </c>
      <c r="J138" s="33">
        <f t="shared" ref="J138:L138" si="65">J127+J137</f>
        <v>546.4</v>
      </c>
      <c r="K138" s="33"/>
      <c r="L138" s="33">
        <f t="shared" si="65"/>
        <v>79.25</v>
      </c>
    </row>
    <row r="139" spans="1:12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8" t="s">
        <v>82</v>
      </c>
      <c r="F139" s="48">
        <v>170</v>
      </c>
      <c r="G139" s="48">
        <v>3.1</v>
      </c>
      <c r="H139" s="48">
        <v>5.3</v>
      </c>
      <c r="I139" s="48">
        <v>19.8</v>
      </c>
      <c r="J139" s="49">
        <v>139.4</v>
      </c>
      <c r="K139" s="48" t="s">
        <v>84</v>
      </c>
      <c r="L139" s="56">
        <v>26.25</v>
      </c>
    </row>
    <row r="140" spans="1:12" ht="14.4" x14ac:dyDescent="0.3">
      <c r="A140" s="24"/>
      <c r="B140" s="16"/>
      <c r="C140" s="11"/>
      <c r="D140" s="7" t="s">
        <v>22</v>
      </c>
      <c r="E140" s="48" t="s">
        <v>83</v>
      </c>
      <c r="F140" s="48">
        <v>200</v>
      </c>
      <c r="G140" s="48">
        <v>1.5</v>
      </c>
      <c r="H140" s="48">
        <v>0.5</v>
      </c>
      <c r="I140" s="48">
        <v>21</v>
      </c>
      <c r="J140" s="49">
        <v>94.5</v>
      </c>
      <c r="K140" s="48" t="s">
        <v>42</v>
      </c>
      <c r="L140" s="51">
        <v>11</v>
      </c>
    </row>
    <row r="141" spans="1:12" ht="14.4" x14ac:dyDescent="0.3">
      <c r="A141" s="24"/>
      <c r="B141" s="16"/>
      <c r="C141" s="11"/>
      <c r="D141" s="7" t="s">
        <v>23</v>
      </c>
      <c r="E141" s="48" t="s">
        <v>39</v>
      </c>
      <c r="F141" s="48">
        <v>30</v>
      </c>
      <c r="G141" s="48">
        <v>2.1</v>
      </c>
      <c r="H141" s="48">
        <v>0.9</v>
      </c>
      <c r="I141" s="48">
        <v>15.5</v>
      </c>
      <c r="J141" s="49">
        <v>75</v>
      </c>
      <c r="K141" s="48" t="s">
        <v>43</v>
      </c>
      <c r="L141" s="51">
        <v>2</v>
      </c>
    </row>
    <row r="142" spans="1:12" ht="15.75" customHeight="1" x14ac:dyDescent="0.3">
      <c r="A142" s="24"/>
      <c r="B142" s="16"/>
      <c r="C142" s="11"/>
      <c r="D142" s="6" t="s">
        <v>28</v>
      </c>
      <c r="E142" s="48" t="s">
        <v>36</v>
      </c>
      <c r="F142" s="48">
        <v>100</v>
      </c>
      <c r="G142" s="48">
        <v>22.6</v>
      </c>
      <c r="H142" s="48">
        <v>19.100000000000001</v>
      </c>
      <c r="I142" s="48">
        <v>18.2</v>
      </c>
      <c r="J142" s="49">
        <v>334.4</v>
      </c>
      <c r="K142" s="48" t="s">
        <v>40</v>
      </c>
      <c r="L142" s="51">
        <v>40</v>
      </c>
    </row>
    <row r="143" spans="1:12" ht="14.4" x14ac:dyDescent="0.3">
      <c r="A143" s="24"/>
      <c r="B143" s="16"/>
      <c r="C143" s="11"/>
      <c r="D143" s="6"/>
      <c r="E143" s="39"/>
      <c r="F143" s="40"/>
      <c r="G143" s="40"/>
      <c r="H143" s="40"/>
      <c r="I143" s="40"/>
      <c r="J143" s="40"/>
      <c r="K143" s="41"/>
      <c r="L143" s="40"/>
    </row>
    <row r="144" spans="1:12" ht="14.4" x14ac:dyDescent="0.3">
      <c r="A144" s="24"/>
      <c r="B144" s="16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4"/>
      <c r="B145" s="16"/>
      <c r="C145" s="11"/>
      <c r="D145" s="19" t="s">
        <v>33</v>
      </c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5"/>
      <c r="B146" s="18"/>
      <c r="C146" s="8"/>
      <c r="D146" s="7" t="s">
        <v>26</v>
      </c>
      <c r="E146" s="9"/>
      <c r="F146" s="20">
        <f>SUM(F139:F145)</f>
        <v>500</v>
      </c>
      <c r="G146" s="20">
        <f t="shared" ref="G146:J146" si="66">SUM(G139:G145)</f>
        <v>29.3</v>
      </c>
      <c r="H146" s="20">
        <f t="shared" si="66"/>
        <v>25.8</v>
      </c>
      <c r="I146" s="20">
        <f t="shared" si="66"/>
        <v>74.5</v>
      </c>
      <c r="J146" s="20">
        <f t="shared" si="66"/>
        <v>643.29999999999995</v>
      </c>
      <c r="K146" s="26"/>
      <c r="L146" s="20">
        <f t="shared" ref="L146" si="67">SUM(L139:L145)</f>
        <v>79.25</v>
      </c>
    </row>
    <row r="147" spans="1:12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27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4"/>
      <c r="B148" s="16"/>
      <c r="C148" s="11"/>
      <c r="D148" s="7" t="s">
        <v>28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4"/>
      <c r="B149" s="16"/>
      <c r="C149" s="11"/>
      <c r="D149" s="7" t="s">
        <v>29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4"/>
      <c r="B150" s="16"/>
      <c r="C150" s="11"/>
      <c r="D150" s="7" t="s">
        <v>30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4"/>
      <c r="B151" s="16"/>
      <c r="C151" s="11"/>
      <c r="D151" s="7" t="s">
        <v>31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4"/>
      <c r="B152" s="16"/>
      <c r="C152" s="11"/>
      <c r="D152" s="7" t="s">
        <v>32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4"/>
      <c r="B153" s="16"/>
      <c r="C153" s="11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4"/>
      <c r="B154" s="16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4"/>
      <c r="B155" s="16"/>
      <c r="C155" s="11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8">SUM(G147:G155)</f>
        <v>0</v>
      </c>
      <c r="H156" s="20">
        <f t="shared" si="68"/>
        <v>0</v>
      </c>
      <c r="I156" s="20">
        <f t="shared" si="68"/>
        <v>0</v>
      </c>
      <c r="J156" s="20">
        <f t="shared" si="68"/>
        <v>0</v>
      </c>
      <c r="K156" s="26"/>
      <c r="L156" s="20">
        <f t="shared" ref="L156" si="69">SUM(L147:L155)</f>
        <v>0</v>
      </c>
    </row>
    <row r="157" spans="1:12" ht="15" customHeight="1" thickBot="1" x14ac:dyDescent="0.3">
      <c r="A157" s="30">
        <f>A139</f>
        <v>2</v>
      </c>
      <c r="B157" s="31">
        <f>B139</f>
        <v>3</v>
      </c>
      <c r="C157" s="45" t="s">
        <v>4</v>
      </c>
      <c r="D157" s="46"/>
      <c r="E157" s="32"/>
      <c r="F157" s="33">
        <f>F146+F156</f>
        <v>500</v>
      </c>
      <c r="G157" s="33">
        <f t="shared" ref="G157" si="70">G146+G156</f>
        <v>29.3</v>
      </c>
      <c r="H157" s="33">
        <f t="shared" ref="H157" si="71">H146+H156</f>
        <v>25.8</v>
      </c>
      <c r="I157" s="33">
        <f t="shared" ref="I157" si="72">I146+I156</f>
        <v>74.5</v>
      </c>
      <c r="J157" s="33">
        <f t="shared" ref="J157:L157" si="73">J146+J156</f>
        <v>643.29999999999995</v>
      </c>
      <c r="K157" s="58"/>
      <c r="L157" s="33">
        <f t="shared" si="73"/>
        <v>79.25</v>
      </c>
    </row>
    <row r="158" spans="1:12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8" t="s">
        <v>85</v>
      </c>
      <c r="F158" s="48">
        <v>250</v>
      </c>
      <c r="G158" s="48">
        <v>15.5</v>
      </c>
      <c r="H158" s="48">
        <v>13.2</v>
      </c>
      <c r="I158" s="48">
        <v>40.299999999999997</v>
      </c>
      <c r="J158" s="49">
        <v>341.9</v>
      </c>
      <c r="K158" s="48" t="s">
        <v>86</v>
      </c>
      <c r="L158" s="51">
        <v>66.25</v>
      </c>
    </row>
    <row r="159" spans="1:12" ht="14.4" x14ac:dyDescent="0.3">
      <c r="A159" s="24"/>
      <c r="B159" s="16"/>
      <c r="C159" s="11"/>
      <c r="D159" s="7" t="s">
        <v>22</v>
      </c>
      <c r="E159" s="48" t="s">
        <v>54</v>
      </c>
      <c r="F159" s="48">
        <v>200</v>
      </c>
      <c r="G159" s="48">
        <v>0.5</v>
      </c>
      <c r="H159" s="48">
        <v>0</v>
      </c>
      <c r="I159" s="48">
        <v>11.1</v>
      </c>
      <c r="J159" s="49">
        <v>46.1</v>
      </c>
      <c r="K159" s="48" t="s">
        <v>59</v>
      </c>
      <c r="L159" s="51">
        <v>11</v>
      </c>
    </row>
    <row r="160" spans="1:12" ht="14.4" x14ac:dyDescent="0.3">
      <c r="A160" s="24"/>
      <c r="B160" s="16"/>
      <c r="C160" s="11"/>
      <c r="D160" s="7" t="s">
        <v>23</v>
      </c>
      <c r="E160" s="48" t="s">
        <v>39</v>
      </c>
      <c r="F160" s="48">
        <v>30</v>
      </c>
      <c r="G160" s="48">
        <v>2.1</v>
      </c>
      <c r="H160" s="48">
        <v>0.9</v>
      </c>
      <c r="I160" s="48">
        <v>15.5</v>
      </c>
      <c r="J160" s="49">
        <v>75</v>
      </c>
      <c r="K160" s="48" t="s">
        <v>43</v>
      </c>
      <c r="L160" s="51">
        <v>2</v>
      </c>
    </row>
    <row r="161" spans="1:12" ht="14.4" x14ac:dyDescent="0.3">
      <c r="A161" s="24"/>
      <c r="B161" s="16"/>
      <c r="C161" s="11"/>
      <c r="D161" s="7"/>
      <c r="E161" s="39"/>
      <c r="F161" s="40"/>
      <c r="G161" s="40"/>
      <c r="H161" s="40"/>
      <c r="I161" s="40"/>
      <c r="J161" s="40"/>
      <c r="K161" s="41"/>
      <c r="L161" s="40"/>
    </row>
    <row r="162" spans="1:12" ht="14.4" x14ac:dyDescent="0.3">
      <c r="A162" s="24"/>
      <c r="B162" s="16"/>
      <c r="C162" s="11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4.4" x14ac:dyDescent="0.3">
      <c r="A163" s="24"/>
      <c r="B163" s="16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4"/>
      <c r="B164" s="16"/>
      <c r="C164" s="11"/>
      <c r="D164" s="19" t="s">
        <v>33</v>
      </c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5"/>
      <c r="B165" s="18"/>
      <c r="C165" s="8"/>
      <c r="D165" s="7" t="s">
        <v>26</v>
      </c>
      <c r="E165" s="9"/>
      <c r="F165" s="20">
        <f>SUM(F158:F164)</f>
        <v>480</v>
      </c>
      <c r="G165" s="20">
        <f t="shared" ref="G165:J165" si="74">SUM(G158:G164)</f>
        <v>18.100000000000001</v>
      </c>
      <c r="H165" s="20">
        <f t="shared" si="74"/>
        <v>14.1</v>
      </c>
      <c r="I165" s="20">
        <f t="shared" si="74"/>
        <v>66.900000000000006</v>
      </c>
      <c r="J165" s="20">
        <f t="shared" si="74"/>
        <v>463</v>
      </c>
      <c r="K165" s="26"/>
      <c r="L165" s="20">
        <f t="shared" ref="L165" si="75">SUM(L158:L164)</f>
        <v>79.25</v>
      </c>
    </row>
    <row r="166" spans="1:12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27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4"/>
      <c r="B167" s="16"/>
      <c r="C167" s="11"/>
      <c r="D167" s="7" t="s">
        <v>28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4"/>
      <c r="B168" s="16"/>
      <c r="C168" s="11"/>
      <c r="D168" s="7" t="s">
        <v>29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4"/>
      <c r="B169" s="16"/>
      <c r="C169" s="11"/>
      <c r="D169" s="7" t="s">
        <v>30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4"/>
      <c r="B170" s="16"/>
      <c r="C170" s="11"/>
      <c r="D170" s="7" t="s">
        <v>31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4"/>
      <c r="B171" s="16"/>
      <c r="C171" s="11"/>
      <c r="D171" s="7" t="s">
        <v>32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4"/>
      <c r="B172" s="16"/>
      <c r="C172" s="11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4"/>
      <c r="B173" s="16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4"/>
      <c r="B174" s="16"/>
      <c r="C174" s="11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6">SUM(G166:G174)</f>
        <v>0</v>
      </c>
      <c r="H175" s="20">
        <f t="shared" si="76"/>
        <v>0</v>
      </c>
      <c r="I175" s="20">
        <f t="shared" si="76"/>
        <v>0</v>
      </c>
      <c r="J175" s="20">
        <f t="shared" si="76"/>
        <v>0</v>
      </c>
      <c r="K175" s="26"/>
      <c r="L175" s="20">
        <f t="shared" ref="L175" si="77">SUM(L166:L174)</f>
        <v>0</v>
      </c>
    </row>
    <row r="176" spans="1:12" ht="15" customHeight="1" thickBot="1" x14ac:dyDescent="0.3">
      <c r="A176" s="30">
        <f>A158</f>
        <v>2</v>
      </c>
      <c r="B176" s="31">
        <f>B158</f>
        <v>4</v>
      </c>
      <c r="C176" s="45" t="s">
        <v>4</v>
      </c>
      <c r="D176" s="46"/>
      <c r="E176" s="32"/>
      <c r="F176" s="33">
        <f>F165+F175</f>
        <v>480</v>
      </c>
      <c r="G176" s="33">
        <f t="shared" ref="G176" si="78">G165+G175</f>
        <v>18.100000000000001</v>
      </c>
      <c r="H176" s="33">
        <f t="shared" ref="H176" si="79">H165+H175</f>
        <v>14.1</v>
      </c>
      <c r="I176" s="33">
        <f t="shared" ref="I176" si="80">I165+I175</f>
        <v>66.900000000000006</v>
      </c>
      <c r="J176" s="33">
        <f t="shared" ref="J176:L176" si="81">J165+J175</f>
        <v>463</v>
      </c>
      <c r="K176" s="33"/>
      <c r="L176" s="33">
        <f t="shared" si="81"/>
        <v>79.25</v>
      </c>
    </row>
    <row r="177" spans="1:12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8" t="s">
        <v>88</v>
      </c>
      <c r="F177" s="48">
        <v>200</v>
      </c>
      <c r="G177" s="48">
        <v>32.299999999999997</v>
      </c>
      <c r="H177" s="48">
        <v>21.6</v>
      </c>
      <c r="I177" s="48">
        <v>25.8</v>
      </c>
      <c r="J177" s="49">
        <v>426.8</v>
      </c>
      <c r="K177" s="48" t="s">
        <v>90</v>
      </c>
      <c r="L177" s="51">
        <v>45</v>
      </c>
    </row>
    <row r="178" spans="1:12" ht="14.4" x14ac:dyDescent="0.3">
      <c r="A178" s="24"/>
      <c r="B178" s="16"/>
      <c r="C178" s="11"/>
      <c r="D178" s="7" t="s">
        <v>22</v>
      </c>
      <c r="E178" s="48" t="s">
        <v>76</v>
      </c>
      <c r="F178" s="48">
        <v>200</v>
      </c>
      <c r="G178" s="48">
        <v>0.1</v>
      </c>
      <c r="H178" s="48">
        <v>0</v>
      </c>
      <c r="I178" s="48">
        <v>1.3</v>
      </c>
      <c r="J178" s="49">
        <v>5.8</v>
      </c>
      <c r="K178" s="48" t="s">
        <v>80</v>
      </c>
      <c r="L178" s="51">
        <v>11</v>
      </c>
    </row>
    <row r="179" spans="1:12" ht="14.4" x14ac:dyDescent="0.3">
      <c r="A179" s="24"/>
      <c r="B179" s="16"/>
      <c r="C179" s="11"/>
      <c r="D179" s="7" t="s">
        <v>23</v>
      </c>
      <c r="E179" s="48" t="s">
        <v>39</v>
      </c>
      <c r="F179" s="48">
        <v>30</v>
      </c>
      <c r="G179" s="48">
        <v>2.1</v>
      </c>
      <c r="H179" s="48">
        <v>0.9</v>
      </c>
      <c r="I179" s="48">
        <v>15.5</v>
      </c>
      <c r="J179" s="49">
        <v>75</v>
      </c>
      <c r="K179" s="48" t="s">
        <v>43</v>
      </c>
      <c r="L179" s="51">
        <v>2</v>
      </c>
    </row>
    <row r="180" spans="1:12" ht="14.4" x14ac:dyDescent="0.3">
      <c r="A180" s="24"/>
      <c r="B180" s="16"/>
      <c r="C180" s="11"/>
      <c r="D180" s="6" t="s">
        <v>87</v>
      </c>
      <c r="E180" s="48" t="s">
        <v>89</v>
      </c>
      <c r="F180" s="48">
        <v>100</v>
      </c>
      <c r="G180" s="48">
        <v>4.5</v>
      </c>
      <c r="H180" s="48">
        <v>2</v>
      </c>
      <c r="I180" s="48">
        <v>6.5</v>
      </c>
      <c r="J180" s="49">
        <v>62</v>
      </c>
      <c r="K180" s="48" t="s">
        <v>43</v>
      </c>
      <c r="L180" s="51">
        <v>21.25</v>
      </c>
    </row>
    <row r="181" spans="1:12" ht="14.4" x14ac:dyDescent="0.3">
      <c r="A181" s="24"/>
      <c r="B181" s="16"/>
      <c r="C181" s="11"/>
      <c r="D181" s="6"/>
      <c r="E181" s="39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4"/>
      <c r="B182" s="16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4"/>
      <c r="B183" s="16"/>
      <c r="C183" s="11"/>
      <c r="D183" s="19" t="s">
        <v>33</v>
      </c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5"/>
      <c r="B184" s="18"/>
      <c r="C184" s="8"/>
      <c r="D184" s="7" t="s">
        <v>26</v>
      </c>
      <c r="E184" s="9"/>
      <c r="F184" s="20">
        <f>SUM(F177:F183)</f>
        <v>530</v>
      </c>
      <c r="G184" s="20">
        <f t="shared" ref="G184:J184" si="82">SUM(G177:G183)</f>
        <v>39</v>
      </c>
      <c r="H184" s="20">
        <f t="shared" si="82"/>
        <v>24.5</v>
      </c>
      <c r="I184" s="20">
        <f t="shared" si="82"/>
        <v>49.1</v>
      </c>
      <c r="J184" s="20">
        <f t="shared" si="82"/>
        <v>569.6</v>
      </c>
      <c r="K184" s="26"/>
      <c r="L184" s="20">
        <f t="shared" ref="L184" si="83">SUM(L177:L183)</f>
        <v>79.25</v>
      </c>
    </row>
    <row r="185" spans="1:12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27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4"/>
      <c r="B186" s="16"/>
      <c r="C186" s="11"/>
      <c r="D186" s="7" t="s">
        <v>28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4"/>
      <c r="B187" s="16"/>
      <c r="C187" s="11"/>
      <c r="D187" s="7" t="s">
        <v>29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4"/>
      <c r="B188" s="16"/>
      <c r="C188" s="11"/>
      <c r="D188" s="7" t="s">
        <v>30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4"/>
      <c r="B189" s="16"/>
      <c r="C189" s="11"/>
      <c r="D189" s="7" t="s">
        <v>31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4"/>
      <c r="B190" s="16"/>
      <c r="C190" s="11"/>
      <c r="D190" s="7" t="s">
        <v>32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4"/>
      <c r="B191" s="16"/>
      <c r="C191" s="11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4"/>
      <c r="B192" s="16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4"/>
      <c r="B193" s="16"/>
      <c r="C193" s="11"/>
      <c r="D193" s="19" t="s">
        <v>33</v>
      </c>
      <c r="E193" s="39"/>
      <c r="F193" s="40"/>
      <c r="G193" s="40"/>
      <c r="H193" s="40"/>
      <c r="I193" s="40"/>
      <c r="J193" s="40"/>
      <c r="K193" s="41"/>
      <c r="L193" s="40"/>
    </row>
    <row r="194" spans="1:12" ht="15" thickBot="1" x14ac:dyDescent="0.35">
      <c r="A194" s="25"/>
      <c r="B194" s="18"/>
      <c r="C194" s="8"/>
      <c r="D194" s="46"/>
      <c r="E194" s="12"/>
      <c r="F194" s="20">
        <f>SUM(F185:F193)</f>
        <v>0</v>
      </c>
      <c r="G194" s="20">
        <f t="shared" ref="G194:J194" si="84">SUM(G185:G193)</f>
        <v>0</v>
      </c>
      <c r="H194" s="20">
        <f t="shared" si="84"/>
        <v>0</v>
      </c>
      <c r="I194" s="20">
        <f t="shared" si="84"/>
        <v>0</v>
      </c>
      <c r="J194" s="20">
        <f t="shared" si="84"/>
        <v>0</v>
      </c>
      <c r="K194" s="26"/>
      <c r="L194" s="20">
        <f t="shared" ref="L194" si="85">SUM(L185:L193)</f>
        <v>0</v>
      </c>
    </row>
    <row r="195" spans="1:12" ht="16.8" customHeight="1" thickBot="1" x14ac:dyDescent="0.3">
      <c r="A195" s="30">
        <f>A177</f>
        <v>2</v>
      </c>
      <c r="B195" s="31">
        <f>B177</f>
        <v>5</v>
      </c>
      <c r="C195" s="45" t="s">
        <v>4</v>
      </c>
      <c r="D195" s="74"/>
      <c r="E195" s="32"/>
      <c r="F195" s="33">
        <f>F184+F194</f>
        <v>530</v>
      </c>
      <c r="G195" s="33">
        <f t="shared" ref="G195" si="86">G184+G194</f>
        <v>39</v>
      </c>
      <c r="H195" s="33">
        <f t="shared" ref="H195" si="87">H184+H194</f>
        <v>24.5</v>
      </c>
      <c r="I195" s="33">
        <f t="shared" ref="I195" si="88">I184+I194</f>
        <v>49.1</v>
      </c>
      <c r="J195" s="33">
        <f t="shared" ref="J195:L195" si="89">J184+J194</f>
        <v>569.6</v>
      </c>
      <c r="K195" s="33"/>
      <c r="L195" s="33">
        <f t="shared" si="89"/>
        <v>79.25</v>
      </c>
    </row>
    <row r="196" spans="1:12" ht="59.4" customHeight="1" thickBot="1" x14ac:dyDescent="0.3">
      <c r="A196" s="28"/>
      <c r="B196" s="29"/>
      <c r="C196" s="44" t="s">
        <v>5</v>
      </c>
      <c r="D196" s="75"/>
      <c r="E196" s="44"/>
      <c r="F196" s="35">
        <f>(F24+F43+F62+F81+F100+F119+F138+F157+F176+F195)/(IF(F24=0,0,1)+IF(F43=0,0,1)+IF(F62=0,0,1)+IF(F81=0,0,1)+IF(F100=0,0,1)+IF(F119=0,0,1)+IF(F138=0,0,1)+IF(F157=0,0,1)+IF(F176=0,0,1)+IF(F195=0,0,1))</f>
        <v>561</v>
      </c>
      <c r="G196" s="35">
        <f>(G24+G43+G62+G81+G100+G119+G138+G157+G176+G195)/(IF(G24=0,0,1)+IF(G43=0,0,1)+IF(G62=0,0,1)+IF(G81=0,0,1)+IF(G100=0,0,1)+IF(G119=0,0,1)+IF(G138=0,0,1)+IF(G157=0,0,1)+IF(G176=0,0,1)+IF(G195=0,0,1))</f>
        <v>24.849</v>
      </c>
      <c r="H196" s="35">
        <f>(H24+H43+H62+H81+H100+H119+H138+H157+H176+H195)/(IF(H24=0,0,1)+IF(H43=0,0,1)+IF(H62=0,0,1)+IF(H81=0,0,1)+IF(H100=0,0,1)+IF(H119=0,0,1)+IF(H138=0,0,1)+IF(H157=0,0,1)+IF(H176=0,0,1)+IF(H195=0,0,1))</f>
        <v>19.702000000000002</v>
      </c>
      <c r="I196" s="35">
        <f>(I24+I43+I62+I81+I100+I119+I138+I157+I176+I195)/(IF(I24=0,0,1)+IF(I43=0,0,1)+IF(I62=0,0,1)+IF(I81=0,0,1)+IF(I100=0,0,1)+IF(I119=0,0,1)+IF(I138=0,0,1)+IF(I157=0,0,1)+IF(I176=0,0,1)+IF(I195=0,0,1))</f>
        <v>69.525999999999996</v>
      </c>
      <c r="J196" s="35">
        <f>(J24+J43+J62+J81+J100+J119+J138+J157+J176+J195)/(IF(J24=0,0,1)+IF(J43=0,0,1)+IF(J62=0,0,1)+IF(J81=0,0,1)+IF(J100=0,0,1)+IF(J119=0,0,1)+IF(J138=0,0,1)+IF(J157=0,0,1)+IF(J176=0,0,1)+IF(J195=0,0,1))</f>
        <v>550.73699999999997</v>
      </c>
      <c r="K196" s="35"/>
      <c r="L196" s="35">
        <f>(L24+L43+L62+L81+L100+L119+L138+L157+L176+L195)/(IF(L24=0,0,1)+IF(L43=0,0,1)+IF(L62=0,0,1)+IF(L81=0,0,1)+IF(L100=0,0,1)+IF(L119=0,0,1)+IF(L138=0,0,1)+IF(L157=0,0,1)+IF(L176=0,0,1)+IF(L195=0,0,1))</f>
        <v>79.25</v>
      </c>
    </row>
  </sheetData>
  <mergeCells count="7">
    <mergeCell ref="C62:D62"/>
    <mergeCell ref="C24:D24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 Подкорытова</cp:lastModifiedBy>
  <dcterms:created xsi:type="dcterms:W3CDTF">2022-05-16T14:23:56Z</dcterms:created>
  <dcterms:modified xsi:type="dcterms:W3CDTF">2024-04-02T02:28:41Z</dcterms:modified>
</cp:coreProperties>
</file>